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12384" windowHeight="7788" activeTab="0"/>
  </bookViews>
  <sheets>
    <sheet name="ChGK Toronto Table" sheetId="1" r:id="rId1"/>
  </sheets>
  <definedNames>
    <definedName name="_xlnm.Print_Area" localSheetId="0">'ChGK Toronto Table'!$B$1:$AF$18</definedName>
  </definedNames>
  <calcPr fullCalcOnLoad="1"/>
</workbook>
</file>

<file path=xl/sharedStrings.xml><?xml version="1.0" encoding="utf-8"?>
<sst xmlns="http://schemas.openxmlformats.org/spreadsheetml/2006/main" count="32" uniqueCount="32">
  <si>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</si>
  <si>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</si>
  <si>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</si>
  <si>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</si>
  <si>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</si>
  <si>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</si>
  <si>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</si>
  <si>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</si>
  <si>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</si>
  <si>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</si>
  <si>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</si>
  <si>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</si>
  <si>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Сон Разума</t>
  </si>
  <si>
    <t>Пол-беды</t>
  </si>
  <si>
    <t>Маразматики</t>
  </si>
  <si>
    <t>Диез</t>
  </si>
  <si>
    <t>Вестимо</t>
  </si>
  <si>
    <t xml:space="preserve">Дата: </t>
  </si>
  <si>
    <t xml:space="preserve">Тур №: </t>
  </si>
  <si>
    <t>Рейтинг вопросов:</t>
  </si>
  <si>
    <t>M</t>
  </si>
  <si>
    <t>7</t>
  </si>
  <si>
    <t>Аст Алхор</t>
  </si>
  <si>
    <t>Ума Палата #6</t>
  </si>
  <si>
    <t>Михаил Браиловский</t>
  </si>
  <si>
    <t>30 ноября, 2003</t>
  </si>
  <si>
    <t>Ведущий:</t>
  </si>
  <si>
    <t>Чемпионат Торонто по ЧГК 2003/04 гг.</t>
  </si>
  <si>
    <t>Вопросы тура были любезно предоставлены организаторами Открытого Всероссийского Синхронного Чемпионата</t>
  </si>
  <si>
    <r>
      <t xml:space="preserve">Координатор ОСВЧ: </t>
    </r>
    <r>
      <rPr>
        <b/>
        <sz val="9"/>
        <rFont val="Arial"/>
        <family val="2"/>
      </rPr>
      <t>Борис Савельев</t>
    </r>
    <r>
      <rPr>
        <sz val="9"/>
        <rFont val="Arial"/>
        <family val="2"/>
      </rPr>
      <t xml:space="preserve"> (Челябинск, Россия)</t>
    </r>
  </si>
  <si>
    <r>
      <t xml:space="preserve">Редактор пакета для Чемпионата Торонто: </t>
    </r>
    <r>
      <rPr>
        <b/>
        <sz val="9"/>
        <rFont val="Arial"/>
        <family val="2"/>
      </rPr>
      <t>Константин Бриф</t>
    </r>
    <r>
      <rPr>
        <sz val="9"/>
        <rFont val="Arial"/>
        <family val="2"/>
      </rPr>
      <t xml:space="preserve"> (Нью-Йорк, США)</t>
    </r>
  </si>
  <si>
    <r>
      <t xml:space="preserve">Редактор 3-го тура ОСВЧ: </t>
    </r>
    <r>
      <rPr>
        <b/>
        <sz val="9"/>
        <rFont val="Arial"/>
        <family val="2"/>
      </rPr>
      <t>Михаил Перлин</t>
    </r>
    <r>
      <rPr>
        <sz val="9"/>
        <rFont val="Arial"/>
        <family val="2"/>
      </rPr>
      <t xml:space="preserve"> (Кельн, Германия)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</si>
</sst>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ht="16.5" customHeight="1">
      <c r="A2" s="34" t="s">
        <v>26</v>
      </c>
      <c r="B2" s="34"/>
      <c r="C2" s="34"/>
      <c r="D2" s="40" t="s">
        <v>24</v>
      </c>
      <c r="E2" s="40"/>
      <c r="F2" s="40"/>
      <c r="G2" s="40"/>
      <c r="H2" s="40"/>
      <c r="I2" s="40"/>
      <c r="J2" s="40"/>
      <c r="K2" s="40"/>
      <c r="L2" s="40"/>
      <c r="M2" s="40"/>
      <c r="N2" s="12"/>
      <c r="O2" s="37" t="s">
        <v>17</v>
      </c>
      <c r="P2" s="38"/>
      <c r="Q2" s="39"/>
      <c r="R2" s="41" t="s">
        <v>25</v>
      </c>
      <c r="S2" s="41"/>
      <c r="T2" s="41"/>
      <c r="U2" s="41"/>
      <c r="V2" s="41"/>
      <c r="W2" s="41"/>
      <c r="X2" s="41"/>
      <c r="Y2" s="41"/>
      <c r="Z2" s="12"/>
      <c r="AA2" s="37" t="s">
        <v>18</v>
      </c>
      <c r="AB2" s="38"/>
      <c r="AC2" s="39"/>
      <c r="AD2" s="40">
        <v>3</v>
      </c>
      <c r="AE2" s="40"/>
      <c r="AF2" s="40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36" t="s">
        <v>8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5"/>
      <c r="AE4" s="15"/>
      <c r="AF4" s="15"/>
    </row>
    <row r="5" spans="1:32" ht="13.5">
      <c r="A5" s="16" t="s">
        <v>20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21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/>
      <c r="B6" s="10" t="s">
        <v>11</v>
      </c>
      <c r="C6" s="18">
        <v>1</v>
      </c>
      <c r="D6" s="18">
        <v>0</v>
      </c>
      <c r="E6" s="18">
        <v>0</v>
      </c>
      <c r="F6" s="18">
        <v>1</v>
      </c>
      <c r="G6" s="18">
        <v>0</v>
      </c>
      <c r="H6" s="18">
        <v>1</v>
      </c>
      <c r="I6" s="18">
        <v>0</v>
      </c>
      <c r="J6" s="18">
        <v>1</v>
      </c>
      <c r="K6" s="18">
        <v>0</v>
      </c>
      <c r="L6" s="18">
        <v>0</v>
      </c>
      <c r="M6" s="18">
        <v>1</v>
      </c>
      <c r="N6" s="18">
        <v>1</v>
      </c>
      <c r="O6" s="18">
        <v>0</v>
      </c>
      <c r="P6" s="19">
        <f aca="true" t="shared" si="0" ref="P6:P14">SUM(D6:O6)</f>
        <v>5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0</v>
      </c>
      <c r="W6" s="18">
        <v>0</v>
      </c>
      <c r="X6" s="18">
        <v>1</v>
      </c>
      <c r="Y6" s="18">
        <v>1</v>
      </c>
      <c r="Z6" s="18">
        <v>1</v>
      </c>
      <c r="AA6" s="18">
        <v>0</v>
      </c>
      <c r="AB6" s="18">
        <v>0</v>
      </c>
      <c r="AC6" s="18">
        <v>1</v>
      </c>
      <c r="AD6" s="19">
        <f aca="true" t="shared" si="1" ref="AD6:AD14">SUM(R6:AC6)</f>
        <v>8</v>
      </c>
      <c r="AE6" s="20">
        <f aca="true" t="shared" si="2" ref="AE6:AE14">P6+AD6</f>
        <v>13</v>
      </c>
      <c r="AF6" s="21">
        <f aca="true" t="shared" si="3" ref="AF6:AF14">SUMPRODUCT(D6:O6,$D$15:$O$15)+SUMPRODUCT(R6:AC6,$R$15:$AC$15)</f>
        <v>75</v>
      </c>
    </row>
    <row r="7" spans="1:32" ht="13.5">
      <c r="A7" s="18"/>
      <c r="B7" s="10" t="s">
        <v>16</v>
      </c>
      <c r="C7" s="18">
        <v>1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1</v>
      </c>
      <c r="O7" s="18">
        <v>0</v>
      </c>
      <c r="P7" s="19">
        <f t="shared" si="0"/>
        <v>3</v>
      </c>
      <c r="Q7" s="18">
        <v>0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0</v>
      </c>
      <c r="Y7" s="18">
        <v>1</v>
      </c>
      <c r="Z7" s="18">
        <v>1</v>
      </c>
      <c r="AA7" s="18">
        <v>1</v>
      </c>
      <c r="AB7" s="18">
        <v>0</v>
      </c>
      <c r="AC7" s="18">
        <v>0</v>
      </c>
      <c r="AD7" s="19">
        <f t="shared" si="1"/>
        <v>9</v>
      </c>
      <c r="AE7" s="20">
        <f t="shared" si="2"/>
        <v>12</v>
      </c>
      <c r="AF7" s="21">
        <f t="shared" si="3"/>
        <v>65</v>
      </c>
    </row>
    <row r="8" spans="1:32" ht="13.5">
      <c r="A8" s="18"/>
      <c r="B8" s="31" t="s">
        <v>23</v>
      </c>
      <c r="C8" s="18">
        <v>1</v>
      </c>
      <c r="D8" s="18">
        <v>0</v>
      </c>
      <c r="E8" s="18">
        <v>0</v>
      </c>
      <c r="F8" s="18">
        <v>1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0</v>
      </c>
      <c r="N8" s="18">
        <v>1</v>
      </c>
      <c r="O8" s="18">
        <v>0</v>
      </c>
      <c r="P8" s="19">
        <f>SUM(D8:O8)</f>
        <v>4</v>
      </c>
      <c r="Q8" s="18">
        <v>0</v>
      </c>
      <c r="R8" s="18">
        <v>0</v>
      </c>
      <c r="S8" s="18">
        <v>1</v>
      </c>
      <c r="T8" s="18">
        <v>1</v>
      </c>
      <c r="U8" s="18">
        <v>0</v>
      </c>
      <c r="V8" s="18">
        <v>1</v>
      </c>
      <c r="W8" s="18">
        <v>0</v>
      </c>
      <c r="X8" s="18">
        <v>1</v>
      </c>
      <c r="Y8" s="18">
        <v>1</v>
      </c>
      <c r="Z8" s="18">
        <v>1</v>
      </c>
      <c r="AA8" s="18">
        <v>0</v>
      </c>
      <c r="AB8" s="18">
        <v>0</v>
      </c>
      <c r="AC8" s="18">
        <v>0</v>
      </c>
      <c r="AD8" s="19">
        <f>SUM(R8:AC8)</f>
        <v>6</v>
      </c>
      <c r="AE8" s="20">
        <f>P8+AD8</f>
        <v>10</v>
      </c>
      <c r="AF8" s="21">
        <f t="shared" si="3"/>
        <v>50</v>
      </c>
    </row>
    <row r="9" spans="1:32" ht="13.5">
      <c r="A9" s="18"/>
      <c r="B9" s="10" t="s">
        <v>22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1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9">
        <f t="shared" si="0"/>
        <v>4</v>
      </c>
      <c r="Q9" s="18">
        <v>0</v>
      </c>
      <c r="R9" s="18">
        <v>1</v>
      </c>
      <c r="S9" s="18">
        <v>1</v>
      </c>
      <c r="T9" s="18">
        <v>0</v>
      </c>
      <c r="U9" s="18">
        <v>0</v>
      </c>
      <c r="V9" s="18">
        <v>0</v>
      </c>
      <c r="W9" s="18">
        <v>1</v>
      </c>
      <c r="X9" s="18">
        <v>0</v>
      </c>
      <c r="Y9" s="18">
        <v>1</v>
      </c>
      <c r="Z9" s="18">
        <v>1</v>
      </c>
      <c r="AA9" s="18">
        <v>0</v>
      </c>
      <c r="AB9" s="18">
        <v>0</v>
      </c>
      <c r="AC9" s="18">
        <v>0</v>
      </c>
      <c r="AD9" s="19">
        <f t="shared" si="1"/>
        <v>5</v>
      </c>
      <c r="AE9" s="20">
        <f t="shared" si="2"/>
        <v>9</v>
      </c>
      <c r="AF9" s="21">
        <f t="shared" si="3"/>
        <v>49</v>
      </c>
    </row>
    <row r="10" spans="1:32" ht="13.5">
      <c r="A10" s="18"/>
      <c r="B10" s="10" t="s">
        <v>10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1</v>
      </c>
      <c r="Q10" s="18">
        <v>0</v>
      </c>
      <c r="R10" s="18">
        <v>0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0</v>
      </c>
      <c r="Y10" s="18">
        <v>1</v>
      </c>
      <c r="Z10" s="18">
        <v>1</v>
      </c>
      <c r="AA10" s="18">
        <v>0</v>
      </c>
      <c r="AB10" s="18">
        <v>0</v>
      </c>
      <c r="AC10" s="18">
        <v>0</v>
      </c>
      <c r="AD10" s="19">
        <f t="shared" si="1"/>
        <v>7</v>
      </c>
      <c r="AE10" s="20">
        <f t="shared" si="2"/>
        <v>8</v>
      </c>
      <c r="AF10" s="21">
        <f t="shared" si="3"/>
        <v>37</v>
      </c>
    </row>
    <row r="11" spans="1:32" ht="13.5">
      <c r="A11" s="18"/>
      <c r="B11" s="10" t="s">
        <v>13</v>
      </c>
      <c r="C11" s="18">
        <v>0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1</v>
      </c>
      <c r="M11" s="18">
        <v>0</v>
      </c>
      <c r="N11" s="18">
        <v>1</v>
      </c>
      <c r="O11" s="18">
        <v>0</v>
      </c>
      <c r="P11" s="19">
        <f t="shared" si="0"/>
        <v>4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0</v>
      </c>
      <c r="AC11" s="18">
        <v>0</v>
      </c>
      <c r="AD11" s="19">
        <f t="shared" si="1"/>
        <v>3</v>
      </c>
      <c r="AE11" s="20">
        <f t="shared" si="2"/>
        <v>7</v>
      </c>
      <c r="AF11" s="21">
        <f t="shared" si="3"/>
        <v>38</v>
      </c>
    </row>
    <row r="12" spans="1:32" ht="13.5">
      <c r="A12" s="18"/>
      <c r="B12" s="10" t="s">
        <v>14</v>
      </c>
      <c r="C12" s="18">
        <v>1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2</v>
      </c>
      <c r="Q12" s="18">
        <v>0</v>
      </c>
      <c r="R12" s="18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1</v>
      </c>
      <c r="AB12" s="18">
        <v>0</v>
      </c>
      <c r="AC12" s="18">
        <v>0</v>
      </c>
      <c r="AD12" s="19">
        <f t="shared" si="1"/>
        <v>3</v>
      </c>
      <c r="AE12" s="20">
        <f t="shared" si="2"/>
        <v>5</v>
      </c>
      <c r="AF12" s="21">
        <f t="shared" si="3"/>
        <v>24</v>
      </c>
    </row>
    <row r="13" spans="1:32" ht="13.5">
      <c r="A13" s="18"/>
      <c r="B13" s="10" t="s">
        <v>15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 t="shared" si="0"/>
        <v>3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1</v>
      </c>
      <c r="AE13" s="20">
        <f t="shared" si="2"/>
        <v>4</v>
      </c>
      <c r="AF13" s="21">
        <f t="shared" si="3"/>
        <v>17</v>
      </c>
    </row>
    <row r="14" spans="1:32" ht="13.5">
      <c r="A14" s="18"/>
      <c r="B14" s="10" t="s">
        <v>12</v>
      </c>
      <c r="C14" s="18">
        <v>0</v>
      </c>
      <c r="D14" s="18">
        <v>0</v>
      </c>
      <c r="E14" s="18">
        <v>0</v>
      </c>
      <c r="F14" s="18">
        <v>1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2</v>
      </c>
      <c r="Q14" s="18">
        <v>1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2</v>
      </c>
      <c r="AE14" s="20">
        <f t="shared" si="2"/>
        <v>4</v>
      </c>
      <c r="AF14" s="21">
        <f t="shared" si="3"/>
        <v>13</v>
      </c>
    </row>
    <row r="15" spans="1:32" ht="12.75">
      <c r="A15" s="14"/>
      <c r="B15" s="22" t="s">
        <v>19</v>
      </c>
      <c r="C15" s="23"/>
      <c r="D15" s="24">
        <f aca="true" t="shared" si="4" ref="D15:O15">$C$17-SUM(D6:D14)+1</f>
        <v>10</v>
      </c>
      <c r="E15" s="24">
        <f t="shared" si="4"/>
        <v>10</v>
      </c>
      <c r="F15" s="24">
        <f t="shared" si="4"/>
        <v>2</v>
      </c>
      <c r="G15" s="24">
        <f t="shared" si="4"/>
        <v>7</v>
      </c>
      <c r="H15" s="24">
        <f t="shared" si="4"/>
        <v>7</v>
      </c>
      <c r="I15" s="24">
        <f t="shared" si="4"/>
        <v>9</v>
      </c>
      <c r="J15" s="24">
        <f t="shared" si="4"/>
        <v>7</v>
      </c>
      <c r="K15" s="24">
        <f t="shared" si="4"/>
        <v>8</v>
      </c>
      <c r="L15" s="24">
        <f t="shared" si="4"/>
        <v>7</v>
      </c>
      <c r="M15" s="24">
        <f t="shared" si="4"/>
        <v>9</v>
      </c>
      <c r="N15" s="24">
        <f t="shared" si="4"/>
        <v>6</v>
      </c>
      <c r="O15" s="24">
        <f t="shared" si="4"/>
        <v>10</v>
      </c>
      <c r="P15" s="23"/>
      <c r="Q15" s="23"/>
      <c r="R15" s="24">
        <f aca="true" t="shared" si="5" ref="R15:AC15">$C$17-SUM(R6:R14)+1</f>
        <v>7</v>
      </c>
      <c r="S15" s="24">
        <f t="shared" si="5"/>
        <v>3</v>
      </c>
      <c r="T15" s="24">
        <f t="shared" si="5"/>
        <v>5</v>
      </c>
      <c r="U15" s="24">
        <f t="shared" si="5"/>
        <v>7</v>
      </c>
      <c r="V15" s="24">
        <f t="shared" si="5"/>
        <v>7</v>
      </c>
      <c r="W15" s="24">
        <f t="shared" si="5"/>
        <v>7</v>
      </c>
      <c r="X15" s="24">
        <f t="shared" si="5"/>
        <v>7</v>
      </c>
      <c r="Y15" s="24">
        <f t="shared" si="5"/>
        <v>1</v>
      </c>
      <c r="Z15" s="24">
        <f t="shared" si="5"/>
        <v>5</v>
      </c>
      <c r="AA15" s="24">
        <f t="shared" si="5"/>
        <v>8</v>
      </c>
      <c r="AB15" s="24">
        <f t="shared" si="5"/>
        <v>10</v>
      </c>
      <c r="AC15" s="24">
        <f t="shared" si="5"/>
        <v>9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9" customFormat="1" ht="12.75">
      <c r="A17" s="27"/>
      <c r="B17" s="28" t="s">
        <v>9</v>
      </c>
      <c r="C17" s="29">
        <f>COUNTA(B6:B14)</f>
        <v>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3"/>
    </row>
    <row r="18" spans="2:32" ht="4.5" customHeight="1">
      <c r="B18" s="6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2:32" ht="12.75">
      <c r="B19" s="32" t="s">
        <v>28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2.75">
      <c r="B20" s="32" t="s">
        <v>29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2.75">
      <c r="B21" s="32" t="s">
        <v>31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ht="12.75">
      <c r="B22" s="32" t="s">
        <v>30</v>
      </c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4 C6:O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2003-12-04T21:09:10Z</dcterms:modified>
  <cp:category/>
  <cp:version/>
  <cp:contentType/>
  <cp:contentStatus/>
</cp:coreProperties>
</file>